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excel-next-com\wp-content\uploads\blog\invoice-landscape\download\"/>
    </mc:Choice>
  </mc:AlternateContent>
  <xr:revisionPtr revIDLastSave="0" documentId="13_ncr:1_{FA69D06E-3F3F-4F51-AE97-6C1B63B653BD}" xr6:coauthVersionLast="47" xr6:coauthVersionMax="47" xr10:uidLastSave="{00000000-0000-0000-0000-000000000000}"/>
  <bookViews>
    <workbookView xWindow="1140" yWindow="1230" windowWidth="16680" windowHeight="11415" xr2:uid="{00000000-000D-0000-FFFF-FFFF00000000}"/>
  </bookViews>
  <sheets>
    <sheet name="請求書（インボイス対応）" sheetId="22" r:id="rId1"/>
    <sheet name="マスター" sheetId="17" r:id="rId2"/>
  </sheets>
  <definedNames>
    <definedName name="_xlnm.Print_Area" localSheetId="0">'請求書（インボイス対応）'!$A$1:$M$34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22" l="1"/>
  <c r="P23" i="22" l="1"/>
  <c r="O23" i="22"/>
  <c r="K23" i="22"/>
  <c r="P22" i="22"/>
  <c r="O22" i="22"/>
  <c r="Q22" i="22"/>
  <c r="Q23" i="22" l="1"/>
  <c r="K21" i="22"/>
  <c r="Q21" i="22" s="1"/>
  <c r="O21" i="22"/>
  <c r="P21" i="22"/>
  <c r="K20" i="22"/>
  <c r="K19" i="22"/>
  <c r="K18" i="22"/>
  <c r="K17" i="22"/>
  <c r="K16" i="22"/>
  <c r="K15" i="22"/>
  <c r="K14" i="22"/>
  <c r="K24" i="22" l="1"/>
  <c r="P20" i="22"/>
  <c r="P19" i="22"/>
  <c r="P18" i="22"/>
  <c r="P17" i="22"/>
  <c r="P16" i="22"/>
  <c r="P15" i="22"/>
  <c r="P14" i="22"/>
  <c r="O20" i="22"/>
  <c r="O19" i="22"/>
  <c r="O18" i="22"/>
  <c r="O17" i="22"/>
  <c r="O16" i="22"/>
  <c r="O15" i="22"/>
  <c r="O14" i="22"/>
  <c r="Q20" i="22"/>
  <c r="Q19" i="22"/>
  <c r="Q18" i="22"/>
  <c r="Q17" i="22"/>
  <c r="Q16" i="22"/>
  <c r="Q15" i="22"/>
  <c r="Q14" i="22"/>
  <c r="C27" i="22" l="1"/>
  <c r="D27" i="22" s="1"/>
  <c r="C28" i="22"/>
  <c r="D28" i="22" s="1"/>
  <c r="C26" i="22"/>
  <c r="D26" i="22" s="1"/>
  <c r="K25" i="22" l="1"/>
  <c r="K26" i="22" s="1"/>
  <c r="D9" i="22" s="1"/>
</calcChain>
</file>

<file path=xl/sharedStrings.xml><?xml version="1.0" encoding="utf-8"?>
<sst xmlns="http://schemas.openxmlformats.org/spreadsheetml/2006/main" count="70" uniqueCount="56">
  <si>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</si>
  <si>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</si>
  <si>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</si>
  <si>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単位</t>
    <rPh sb="0" eb="2">
      <t>タンイ</t>
    </rPh>
    <phoneticPr fontId="1"/>
  </si>
  <si>
    <t>個</t>
    <rPh sb="0" eb="1">
      <t>コ</t>
    </rPh>
    <phoneticPr fontId="1"/>
  </si>
  <si>
    <t>式</t>
    <rPh sb="0" eb="1">
      <t>シキ</t>
    </rPh>
    <phoneticPr fontId="1"/>
  </si>
  <si>
    <t>時間</t>
    <rPh sb="0" eb="2">
      <t>ジカン</t>
    </rPh>
    <phoneticPr fontId="1"/>
  </si>
  <si>
    <t>ヶ月</t>
    <rPh sb="1" eb="2">
      <t>ゲツ</t>
    </rPh>
    <phoneticPr fontId="1"/>
  </si>
  <si>
    <t>消費税率</t>
    <rPh sb="0" eb="3">
      <t>ショウヒゼイ</t>
    </rPh>
    <rPh sb="3" eb="4">
      <t>リツ</t>
    </rPh>
    <phoneticPr fontId="1"/>
  </si>
  <si>
    <t>非課税</t>
    <rPh sb="0" eb="3">
      <t>ヒカゼイ</t>
    </rPh>
    <phoneticPr fontId="1"/>
  </si>
  <si>
    <t>下記の通りご請求申し上げます。</t>
  </si>
  <si>
    <t>株式会社 ○○○○</t>
    <rPh sb="0" eb="4">
      <t>カブシキガイシャ</t>
    </rPh>
    <phoneticPr fontId="1"/>
  </si>
  <si>
    <t>〒000-0000</t>
    <phoneticPr fontId="1"/>
  </si>
  <si>
    <t>請求書</t>
    <rPh sb="0" eb="3">
      <t>セイキュウショ</t>
    </rPh>
    <phoneticPr fontId="1"/>
  </si>
  <si>
    <t>品 番 • 品 名</t>
    <phoneticPr fontId="1"/>
  </si>
  <si>
    <t>数 量</t>
    <phoneticPr fontId="1"/>
  </si>
  <si>
    <t>単 価</t>
    <phoneticPr fontId="1"/>
  </si>
  <si>
    <t>金 額</t>
    <phoneticPr fontId="1"/>
  </si>
  <si>
    <t>SMP01 サンプル商品０１</t>
  </si>
  <si>
    <t>SMP02 サンプル商品０２</t>
  </si>
  <si>
    <t>SMP03 サンプル商品０３</t>
  </si>
  <si>
    <t>SMP04 サンプル商品０４</t>
  </si>
  <si>
    <t>SMP05 サンプル商品０５</t>
  </si>
  <si>
    <t>SMP06 サンプル商品０６</t>
  </si>
  <si>
    <t>SMP07 サンプル商品０７</t>
  </si>
  <si>
    <t>SMP08 サンプル商品０８</t>
  </si>
  <si>
    <t>非課税金額</t>
    <rPh sb="0" eb="3">
      <t>ヒカゼイ</t>
    </rPh>
    <rPh sb="3" eb="5">
      <t>キンガク</t>
    </rPh>
    <phoneticPr fontId="1"/>
  </si>
  <si>
    <t>○○○○株式会社 御中</t>
    <rPh sb="4" eb="8">
      <t>カブシキガイシャ</t>
    </rPh>
    <rPh sb="9" eb="11">
      <t>オンチュウ</t>
    </rPh>
    <phoneticPr fontId="1"/>
  </si>
  <si>
    <t>消費税8%金額</t>
    <rPh sb="0" eb="3">
      <t>ショウヒゼイ</t>
    </rPh>
    <rPh sb="5" eb="7">
      <t>キンガク</t>
    </rPh>
    <phoneticPr fontId="1"/>
  </si>
  <si>
    <t>消費税10%金額</t>
    <rPh sb="6" eb="8">
      <t>キンガク</t>
    </rPh>
    <phoneticPr fontId="1"/>
  </si>
  <si>
    <t>　　　小計</t>
    <rPh sb="3" eb="4">
      <t>ショウ</t>
    </rPh>
    <phoneticPr fontId="1"/>
  </si>
  <si>
    <t>　　　消費税</t>
    <rPh sb="3" eb="6">
      <t>ショウヒゼイ</t>
    </rPh>
    <phoneticPr fontId="1"/>
  </si>
  <si>
    <t>　　　合計金額</t>
    <rPh sb="3" eb="5">
      <t>ゴウケイ</t>
    </rPh>
    <rPh sb="5" eb="7">
      <t>キンガク</t>
    </rPh>
    <phoneticPr fontId="1"/>
  </si>
  <si>
    <t>日 付</t>
    <rPh sb="0" eb="1">
      <t>ヒ</t>
    </rPh>
    <rPh sb="2" eb="3">
      <t>ツキ</t>
    </rPh>
    <phoneticPr fontId="1"/>
  </si>
  <si>
    <t>単 位</t>
    <rPh sb="0" eb="1">
      <t>タン</t>
    </rPh>
    <rPh sb="2" eb="3">
      <t>クライ</t>
    </rPh>
    <phoneticPr fontId="1"/>
  </si>
  <si>
    <t>税 率</t>
    <rPh sb="0" eb="1">
      <t>ゼイ</t>
    </rPh>
    <rPh sb="2" eb="3">
      <t>リツ</t>
    </rPh>
    <phoneticPr fontId="1"/>
  </si>
  <si>
    <t>税率内訳</t>
    <rPh sb="0" eb="2">
      <t>ゼイリツ</t>
    </rPh>
    <rPh sb="2" eb="4">
      <t>ウチワケ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</si>
  <si>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</si>
  <si>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消費税額</t>
    <rPh sb="0" eb="3">
      <t>ショウヒゼイ</t>
    </rPh>
    <rPh sb="3" eb="4">
      <t>ガク</t>
    </rPh>
    <phoneticPr fontId="1"/>
  </si>
  <si>
    <t>10%対象</t>
    <rPh sb="3" eb="5">
      <t>タイショウ</t>
    </rPh>
    <phoneticPr fontId="1"/>
  </si>
  <si>
    <t>軽減8%対象</t>
    <rPh sb="0" eb="2">
      <t>ケイゲン</t>
    </rPh>
    <rPh sb="4" eb="6">
      <t>タイショウ</t>
    </rPh>
    <phoneticPr fontId="1"/>
  </si>
  <si>
    <t>※お振込み手数料は御社ご負担にてお願いいたします。</t>
    <phoneticPr fontId="1"/>
  </si>
  <si>
    <t>摘 要</t>
    <rPh sb="0" eb="1">
      <t>テキ</t>
    </rPh>
    <rPh sb="2" eb="3">
      <t>ヨウ</t>
    </rPh>
    <phoneticPr fontId="1"/>
  </si>
  <si>
    <t>○○県○○市○○区 ○○町 ○○番地
○○○○ビル ○○階</t>
    <rPh sb="2" eb="3">
      <t>ケン</t>
    </rPh>
    <rPh sb="5" eb="6">
      <t>シ</t>
    </rPh>
    <rPh sb="8" eb="9">
      <t>ク</t>
    </rPh>
    <phoneticPr fontId="1"/>
  </si>
  <si>
    <t>登録番号：T1234567890123</t>
    <phoneticPr fontId="1"/>
  </si>
  <si>
    <t>TEL：000-000-0000</t>
    <phoneticPr fontId="1"/>
  </si>
  <si>
    <t>E-mail：contact@sample.co.jp</t>
    <phoneticPr fontId="1"/>
  </si>
  <si>
    <t>担当：○○部　〇〇</t>
    <rPh sb="5" eb="6">
      <t>ブ</t>
    </rPh>
    <phoneticPr fontId="1"/>
  </si>
  <si>
    <t>ご請求金額
（税込）</t>
    <phoneticPr fontId="1"/>
  </si>
  <si>
    <t>請求書番号</t>
    <phoneticPr fontId="1"/>
  </si>
  <si>
    <t>XXXXXXXX</t>
    <phoneticPr fontId="1"/>
  </si>
  <si>
    <t>請求日</t>
    <rPh sb="0" eb="3">
      <t>セイキュウビ</t>
    </rPh>
    <phoneticPr fontId="1"/>
  </si>
  <si>
    <t>令和○年○月○日</t>
    <phoneticPr fontId="1"/>
  </si>
  <si>
    <t>備考：
〇〇〇〇〇〇〇〇〇〇〇〇〇〇〇〇</t>
    <rPh sb="0" eb="2">
      <t>ビコウ</t>
    </rPh>
    <phoneticPr fontId="1"/>
  </si>
  <si>
    <t>振込先：〇〇銀行　〇〇支店　普通XXXXXXX　カ）〇〇〇〇〇〇〇</t>
    <rPh sb="0" eb="3">
      <t>フリコミサキ</t>
    </rPh>
    <phoneticPr fontId="1"/>
  </si>
  <si>
    <t>お支払い期限：令和○年○月○日</t>
    <rPh sb="1" eb="3">
      <t>シハラ</t>
    </rPh>
    <rPh sb="4" eb="6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</si>
</sst>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m/d/yy;@"/>
    <numFmt numFmtId="177" formatCode="#,##0_ "/>
    <numFmt numFmtId="178" formatCode="&quot;¥&quot;#,##0_);[Red]\(&quot;¥&quot;#,##0\)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</borders>
  <cellStyleXfs count="6">
    <xf numFmtId="0" fontId="0" fillId="0" borderId="0">
      <alignment vertical="center"/>
    </xf>
    <xf numFmtId="176" fontId="2" fillId="0" borderId="0" applyFont="0" applyFill="0" applyBorder="0" applyAlignment="0">
      <alignment wrapText="1"/>
    </xf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6" fillId="0" borderId="0"/>
  </cellStyleXfs>
  <cellXfs count="60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5" fontId="0" fillId="0" borderId="2" xfId="0" applyNumberFormat="1" applyBorder="1">
      <alignment vertical="center"/>
    </xf>
    <xf numFmtId="178" fontId="7" fillId="0" borderId="0" xfId="0" applyNumberFormat="1" applyFont="1">
      <alignment vertical="center"/>
    </xf>
    <xf numFmtId="0" fontId="7" fillId="0" borderId="0" xfId="0" applyFont="1" applyAlignment="1">
      <alignment vertical="top"/>
    </xf>
    <xf numFmtId="5" fontId="0" fillId="0" borderId="1" xfId="0" applyNumberFormat="1" applyBorder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78" fontId="7" fillId="0" borderId="0" xfId="0" applyNumberFormat="1" applyFont="1" applyAlignment="1"/>
    <xf numFmtId="0" fontId="9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14" fontId="7" fillId="0" borderId="0" xfId="0" applyNumberFormat="1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left" vertical="top"/>
    </xf>
    <xf numFmtId="0" fontId="11" fillId="0" borderId="4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vertical="top"/>
    </xf>
    <xf numFmtId="14" fontId="7" fillId="0" borderId="0" xfId="0" applyNumberFormat="1" applyFont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4" fillId="6" borderId="7" xfId="0" applyFont="1" applyFill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8" fontId="7" fillId="0" borderId="8" xfId="0" applyNumberFormat="1" applyFont="1" applyBorder="1">
      <alignment vertical="center"/>
    </xf>
    <xf numFmtId="9" fontId="7" fillId="0" borderId="8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8" fontId="7" fillId="0" borderId="9" xfId="0" applyNumberFormat="1" applyFont="1" applyBorder="1">
      <alignment vertical="center"/>
    </xf>
    <xf numFmtId="9" fontId="7" fillId="0" borderId="9" xfId="0" applyNumberFormat="1" applyFont="1" applyBorder="1" applyAlignment="1">
      <alignment horizontal="center" vertical="center"/>
    </xf>
    <xf numFmtId="178" fontId="7" fillId="0" borderId="10" xfId="0" applyNumberFormat="1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178" fontId="7" fillId="0" borderId="12" xfId="0" applyNumberFormat="1" applyFont="1" applyBorder="1">
      <alignment vertical="center"/>
    </xf>
    <xf numFmtId="178" fontId="7" fillId="0" borderId="13" xfId="0" applyNumberFormat="1" applyFont="1" applyBorder="1">
      <alignment vertical="center"/>
    </xf>
    <xf numFmtId="0" fontId="15" fillId="4" borderId="0" xfId="0" applyFont="1" applyFill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4" fillId="6" borderId="7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4" borderId="0" xfId="0" applyFont="1" applyFill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78" fontId="13" fillId="5" borderId="0" xfId="0" applyNumberFormat="1" applyFont="1" applyFill="1" applyAlignment="1">
      <alignment horizontal="right" vertical="center"/>
    </xf>
    <xf numFmtId="178" fontId="13" fillId="5" borderId="4" xfId="0" applyNumberFormat="1" applyFont="1" applyFill="1" applyBorder="1" applyAlignment="1">
      <alignment horizontal="right" vertical="center"/>
    </xf>
  </cellXfs>
  <cellStyles count="6">
    <cellStyle name="ハイパーリンク 2" xfId="3" xr:uid="{4D19076F-66E5-4A39-B337-CE795CE03909}"/>
    <cellStyle name="ハイパーリンク 2 2" xfId="4" xr:uid="{A6E4807A-0B5B-424E-BD8C-DADD5CCB635B}"/>
    <cellStyle name="日付" xfId="1" xr:uid="{F34E89F7-D99A-4055-A58F-D5F2B96D359E}"/>
    <cellStyle name="標準" xfId="0" builtinId="0"/>
    <cellStyle name="標準 2" xfId="5" xr:uid="{172DD22E-C02E-4B1C-B477-F0E6F022A327}"/>
    <cellStyle name="標準 3" xfId="2" xr:uid="{98F6E334-DAB5-4A35-9522-7CFB1AF89C8C}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  <color rgb="FFFF0000"/>
      <color rgb="FFFFE1FF"/>
      <color rgb="FFFFE5E5"/>
      <color rgb="FFFFCCFF"/>
      <color rgb="FFF7F7F7"/>
      <color rgb="FFF6F8FC"/>
      <color rgb="FFD9F1FF"/>
      <color rgb="FFE1FFFF"/>
      <color rgb="FFE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733426</xdr:colOff>
      <xdr:row>4</xdr:row>
      <xdr:rowOff>38101</xdr:rowOff>
    </xdr:from>
    <xdr:to>
      <xdr:col>11</xdr:col>
      <xdr:colOff>457201</xdr:colOff>
      <xdr:row>7</xdr:row>
      <xdr:rowOff>47626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CE21022-3B6F-44C6-B734-45CD91284BE8}"/>
            </a:ext>
          </a:extLst>
        </xdr:cNvPr>
        <xdr:cNvSpPr/>
      </xdr:nvSpPr>
      <xdr:spPr>
        <a:xfrm>
          <a:off x="10067926" y="914401"/>
          <a:ext cx="723900" cy="695325"/>
        </a:xfrm>
        <a:prstGeom prst="roundRect">
          <a:avLst>
            <a:gd name="adj" fmla="val 10088"/>
          </a:avLst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lIns="0" tIns="0" rIns="0" bIns="0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92CD9-4895-4AD0-B552-0C04C810F03F}">
  <sheetPr>
    <pageSetUpPr fitToPage="1"/>
  </sheetPr>
  <dimension ref="A1:Q34"/>
  <sheetViews>
    <sheetView showGridLines="0" tabSelected="1" view="pageBreakPreview" zoomScaleNormal="100" zoomScaleSheetLayoutView="100" workbookViewId="0">
      <selection activeCell="B1" sqref="B1:C2"/>
    </sheetView>
  </sheetViews>
  <sheetFormatPr defaultRowHeight="13.5"/>
  <cols>
    <col min="1" max="1" width="1.375" customWidth="1"/>
    <col min="2" max="2" width="12.75" customWidth="1"/>
    <col min="3" max="4" width="11.25" customWidth="1"/>
    <col min="5" max="5" width="47.875" customWidth="1"/>
    <col min="6" max="6" width="7.25" customWidth="1"/>
    <col min="7" max="7" width="7.5" customWidth="1"/>
    <col min="8" max="8" width="6.125" customWidth="1"/>
    <col min="9" max="9" width="11.125" customWidth="1"/>
    <col min="10" max="10" width="7.5" customWidth="1"/>
    <col min="11" max="11" width="13.125" customWidth="1"/>
    <col min="12" max="12" width="23.25" customWidth="1"/>
    <col min="13" max="13" width="1.375" customWidth="1"/>
    <col min="14" max="14" width="4" customWidth="1"/>
    <col min="15" max="17" width="14" customWidth="1"/>
  </cols>
  <sheetData>
    <row r="1" spans="1:17" ht="18.75" customHeight="1">
      <c r="B1" s="42" t="s">
        <v>13</v>
      </c>
      <c r="C1" s="42"/>
      <c r="K1" s="21" t="s">
        <v>49</v>
      </c>
      <c r="L1" s="3" t="s">
        <v>50</v>
      </c>
    </row>
    <row r="2" spans="1:17" ht="18.75" customHeight="1" thickBot="1">
      <c r="A2" s="3"/>
      <c r="B2" s="43"/>
      <c r="C2" s="43"/>
      <c r="D2" s="22"/>
      <c r="E2" s="22"/>
      <c r="F2" s="22"/>
      <c r="G2" s="22"/>
      <c r="H2" s="22"/>
      <c r="I2" s="22"/>
      <c r="J2" s="22"/>
      <c r="K2" s="20" t="s">
        <v>51</v>
      </c>
      <c r="L2" s="3" t="s">
        <v>52</v>
      </c>
      <c r="M2" s="3"/>
    </row>
    <row r="3" spans="1:17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M3" s="3"/>
    </row>
    <row r="4" spans="1:17" ht="18.75" customHeight="1">
      <c r="A4" s="3"/>
      <c r="B4" s="51" t="s">
        <v>27</v>
      </c>
      <c r="C4" s="51"/>
      <c r="D4" s="51"/>
      <c r="E4" s="51"/>
      <c r="F4" s="17"/>
      <c r="G4" s="3"/>
      <c r="I4" s="48" t="s">
        <v>11</v>
      </c>
      <c r="J4" s="49"/>
      <c r="K4" s="49"/>
      <c r="L4" s="49"/>
      <c r="M4" s="19"/>
    </row>
    <row r="5" spans="1:17" ht="18.75" customHeight="1">
      <c r="A5" s="3"/>
      <c r="B5" s="51"/>
      <c r="C5" s="51"/>
      <c r="D5" s="51"/>
      <c r="E5" s="51"/>
      <c r="F5" s="17"/>
      <c r="G5" s="3"/>
      <c r="I5" s="48" t="s">
        <v>12</v>
      </c>
      <c r="J5" s="48"/>
      <c r="K5" s="48"/>
      <c r="L5" s="48"/>
      <c r="M5" s="3"/>
    </row>
    <row r="6" spans="1:17" ht="18.75" customHeight="1">
      <c r="A6" s="3"/>
      <c r="C6" s="18"/>
      <c r="D6" s="18"/>
      <c r="G6" s="3"/>
      <c r="I6" s="54" t="s">
        <v>43</v>
      </c>
      <c r="J6" s="55"/>
      <c r="K6" s="55"/>
      <c r="L6" s="55"/>
      <c r="M6" s="3"/>
    </row>
    <row r="7" spans="1:17" ht="18.75" customHeight="1">
      <c r="A7" s="3"/>
      <c r="B7" s="3" t="s">
        <v>10</v>
      </c>
      <c r="C7" s="18"/>
      <c r="D7" s="18"/>
      <c r="G7" s="3"/>
      <c r="I7" s="54"/>
      <c r="J7" s="55"/>
      <c r="K7" s="55"/>
      <c r="L7" s="55"/>
      <c r="M7" s="3"/>
    </row>
    <row r="8" spans="1:17" ht="18.75" customHeight="1">
      <c r="A8" s="3"/>
      <c r="F8" s="18"/>
      <c r="G8" s="18"/>
      <c r="I8" s="3" t="s">
        <v>44</v>
      </c>
    </row>
    <row r="9" spans="1:17" ht="18.75" customHeight="1">
      <c r="A9" s="3"/>
      <c r="B9" s="56" t="s">
        <v>48</v>
      </c>
      <c r="C9" s="56"/>
      <c r="D9" s="58">
        <f>K26</f>
        <v>423500</v>
      </c>
      <c r="E9" s="58"/>
      <c r="F9" s="18"/>
      <c r="G9" s="18"/>
      <c r="I9" s="9" t="s">
        <v>45</v>
      </c>
      <c r="J9" s="3"/>
      <c r="K9" s="3"/>
      <c r="L9" s="3"/>
    </row>
    <row r="10" spans="1:17" ht="18.75" customHeight="1" thickBot="1">
      <c r="A10" s="3"/>
      <c r="B10" s="57"/>
      <c r="C10" s="57"/>
      <c r="D10" s="59"/>
      <c r="E10" s="59"/>
      <c r="F10" s="18"/>
      <c r="G10" s="18"/>
      <c r="I10" s="9" t="s">
        <v>46</v>
      </c>
      <c r="J10" s="3"/>
      <c r="K10" s="3"/>
      <c r="L10" s="3"/>
    </row>
    <row r="11" spans="1:17" ht="18.75" customHeight="1">
      <c r="A11" s="3"/>
      <c r="G11" s="3"/>
      <c r="I11" s="9" t="s">
        <v>47</v>
      </c>
      <c r="J11" s="3"/>
      <c r="K11" s="3"/>
      <c r="L11" s="3"/>
    </row>
    <row r="12" spans="1:17" ht="11.25" customHeight="1" thickBot="1">
      <c r="A12" s="3"/>
      <c r="B12" s="3"/>
      <c r="C12" s="3"/>
      <c r="D12" s="3"/>
      <c r="E12" s="3"/>
      <c r="F12" s="8"/>
      <c r="G12" s="3"/>
      <c r="H12" s="3"/>
      <c r="I12" s="3"/>
      <c r="J12" s="3"/>
      <c r="K12" s="3"/>
      <c r="L12" s="3"/>
      <c r="M12" s="3"/>
    </row>
    <row r="13" spans="1:17" ht="26.25" customHeight="1" thickBot="1">
      <c r="A13" s="3"/>
      <c r="B13" s="27" t="s">
        <v>33</v>
      </c>
      <c r="C13" s="52" t="s">
        <v>14</v>
      </c>
      <c r="D13" s="52"/>
      <c r="E13" s="52"/>
      <c r="F13" s="52"/>
      <c r="G13" s="29" t="s">
        <v>15</v>
      </c>
      <c r="H13" s="29" t="s">
        <v>34</v>
      </c>
      <c r="I13" s="29" t="s">
        <v>16</v>
      </c>
      <c r="J13" s="29" t="s">
        <v>35</v>
      </c>
      <c r="K13" s="29" t="s">
        <v>17</v>
      </c>
      <c r="L13" s="27" t="s">
        <v>42</v>
      </c>
      <c r="M13" s="3"/>
      <c r="O13" s="14" t="s">
        <v>26</v>
      </c>
      <c r="P13" s="14" t="s">
        <v>28</v>
      </c>
      <c r="Q13" s="14" t="s">
        <v>29</v>
      </c>
    </row>
    <row r="14" spans="1:17" ht="21.75" customHeight="1" thickTop="1">
      <c r="A14" s="3"/>
      <c r="B14" s="25">
        <v>45108</v>
      </c>
      <c r="C14" s="50" t="s">
        <v>18</v>
      </c>
      <c r="D14" s="50"/>
      <c r="E14" s="50"/>
      <c r="F14" s="50"/>
      <c r="G14" s="30">
        <v>1</v>
      </c>
      <c r="H14" s="31" t="s">
        <v>4</v>
      </c>
      <c r="I14" s="32">
        <v>1000</v>
      </c>
      <c r="J14" s="33">
        <v>0.1</v>
      </c>
      <c r="K14" s="32">
        <f>IF(G14&lt;&gt;"",G14*I14,"")</f>
        <v>1000</v>
      </c>
      <c r="L14" s="9"/>
      <c r="M14" s="3"/>
      <c r="O14" s="13">
        <f>IF(J14="非課税",K14,0)</f>
        <v>0</v>
      </c>
      <c r="P14" s="13">
        <f>IF(J14=8%,K14,0)</f>
        <v>0</v>
      </c>
      <c r="Q14" s="13">
        <f>IF(J14=10%,K14,0)</f>
        <v>1000</v>
      </c>
    </row>
    <row r="15" spans="1:17" ht="21.75" customHeight="1">
      <c r="A15" s="3"/>
      <c r="B15" s="25">
        <v>45109</v>
      </c>
      <c r="C15" s="50" t="s">
        <v>19</v>
      </c>
      <c r="D15" s="50"/>
      <c r="E15" s="50"/>
      <c r="F15" s="50"/>
      <c r="G15" s="30">
        <v>2</v>
      </c>
      <c r="H15" s="31" t="s">
        <v>4</v>
      </c>
      <c r="I15" s="32">
        <v>2000</v>
      </c>
      <c r="J15" s="33">
        <v>0.1</v>
      </c>
      <c r="K15" s="32">
        <f t="shared" ref="K15:K21" si="0">IF(G15&lt;&gt;"",G15*I15,"")</f>
        <v>4000</v>
      </c>
      <c r="L15" s="9"/>
      <c r="M15" s="3"/>
      <c r="O15" s="10">
        <f t="shared" ref="O15:O21" si="1">IF(J15="非課税",K15,0)</f>
        <v>0</v>
      </c>
      <c r="P15" s="10">
        <f t="shared" ref="P15:P21" si="2">IF(J15=8%,K15,0)</f>
        <v>0</v>
      </c>
      <c r="Q15" s="10">
        <f t="shared" ref="Q15:Q21" si="3">IF(J15=10%,K15,0)</f>
        <v>4000</v>
      </c>
    </row>
    <row r="16" spans="1:17" ht="21.75" customHeight="1">
      <c r="A16" s="3"/>
      <c r="B16" s="25">
        <v>45110</v>
      </c>
      <c r="C16" s="50" t="s">
        <v>20</v>
      </c>
      <c r="D16" s="50"/>
      <c r="E16" s="50"/>
      <c r="F16" s="50"/>
      <c r="G16" s="30">
        <v>3</v>
      </c>
      <c r="H16" s="31" t="s">
        <v>4</v>
      </c>
      <c r="I16" s="32">
        <v>3000</v>
      </c>
      <c r="J16" s="33">
        <v>0.1</v>
      </c>
      <c r="K16" s="32">
        <f t="shared" si="0"/>
        <v>9000</v>
      </c>
      <c r="L16" s="9"/>
      <c r="M16" s="3"/>
      <c r="O16" s="10">
        <f t="shared" si="1"/>
        <v>0</v>
      </c>
      <c r="P16" s="10">
        <f t="shared" si="2"/>
        <v>0</v>
      </c>
      <c r="Q16" s="10">
        <f t="shared" si="3"/>
        <v>9000</v>
      </c>
    </row>
    <row r="17" spans="1:17" ht="21.75" customHeight="1">
      <c r="A17" s="3"/>
      <c r="B17" s="25">
        <v>45111</v>
      </c>
      <c r="C17" s="50" t="s">
        <v>21</v>
      </c>
      <c r="D17" s="50"/>
      <c r="E17" s="50"/>
      <c r="F17" s="50"/>
      <c r="G17" s="30">
        <v>4</v>
      </c>
      <c r="H17" s="31" t="s">
        <v>4</v>
      </c>
      <c r="I17" s="32">
        <v>4000</v>
      </c>
      <c r="J17" s="33">
        <v>0.1</v>
      </c>
      <c r="K17" s="32">
        <f t="shared" si="0"/>
        <v>16000</v>
      </c>
      <c r="L17" s="9"/>
      <c r="M17" s="3"/>
      <c r="O17" s="10">
        <f t="shared" si="1"/>
        <v>0</v>
      </c>
      <c r="P17" s="10">
        <f t="shared" si="2"/>
        <v>0</v>
      </c>
      <c r="Q17" s="10">
        <f t="shared" si="3"/>
        <v>16000</v>
      </c>
    </row>
    <row r="18" spans="1:17" ht="21.75" customHeight="1">
      <c r="A18" s="3"/>
      <c r="B18" s="25">
        <v>45112</v>
      </c>
      <c r="C18" s="50" t="s">
        <v>22</v>
      </c>
      <c r="D18" s="50"/>
      <c r="E18" s="50"/>
      <c r="F18" s="50"/>
      <c r="G18" s="30">
        <v>5</v>
      </c>
      <c r="H18" s="31" t="s">
        <v>4</v>
      </c>
      <c r="I18" s="32">
        <v>5000</v>
      </c>
      <c r="J18" s="33">
        <v>0.1</v>
      </c>
      <c r="K18" s="32">
        <f t="shared" si="0"/>
        <v>25000</v>
      </c>
      <c r="L18" s="9"/>
      <c r="M18" s="3"/>
      <c r="O18" s="10">
        <f t="shared" si="1"/>
        <v>0</v>
      </c>
      <c r="P18" s="10">
        <f t="shared" si="2"/>
        <v>0</v>
      </c>
      <c r="Q18" s="10">
        <f t="shared" si="3"/>
        <v>25000</v>
      </c>
    </row>
    <row r="19" spans="1:17" ht="21.75" customHeight="1">
      <c r="A19" s="3"/>
      <c r="B19" s="25">
        <v>45113</v>
      </c>
      <c r="C19" s="50" t="s">
        <v>23</v>
      </c>
      <c r="D19" s="50"/>
      <c r="E19" s="50"/>
      <c r="F19" s="50"/>
      <c r="G19" s="30">
        <v>6</v>
      </c>
      <c r="H19" s="31" t="s">
        <v>4</v>
      </c>
      <c r="I19" s="32">
        <v>6000</v>
      </c>
      <c r="J19" s="33">
        <v>0.1</v>
      </c>
      <c r="K19" s="32">
        <f t="shared" si="0"/>
        <v>36000</v>
      </c>
      <c r="L19" s="9"/>
      <c r="M19" s="3"/>
      <c r="O19" s="10">
        <f t="shared" si="1"/>
        <v>0</v>
      </c>
      <c r="P19" s="10">
        <f t="shared" si="2"/>
        <v>0</v>
      </c>
      <c r="Q19" s="10">
        <f t="shared" si="3"/>
        <v>36000</v>
      </c>
    </row>
    <row r="20" spans="1:17" ht="21.75" customHeight="1">
      <c r="A20" s="3"/>
      <c r="B20" s="25">
        <v>45114</v>
      </c>
      <c r="C20" s="50" t="s">
        <v>24</v>
      </c>
      <c r="D20" s="50"/>
      <c r="E20" s="50"/>
      <c r="F20" s="50"/>
      <c r="G20" s="30">
        <v>7</v>
      </c>
      <c r="H20" s="31" t="s">
        <v>4</v>
      </c>
      <c r="I20" s="32">
        <v>7000</v>
      </c>
      <c r="J20" s="33">
        <v>0.1</v>
      </c>
      <c r="K20" s="32">
        <f t="shared" si="0"/>
        <v>49000</v>
      </c>
      <c r="L20" s="9"/>
      <c r="M20" s="3"/>
      <c r="O20" s="10">
        <f t="shared" si="1"/>
        <v>0</v>
      </c>
      <c r="P20" s="10">
        <f t="shared" si="2"/>
        <v>0</v>
      </c>
      <c r="Q20" s="10">
        <f t="shared" si="3"/>
        <v>49000</v>
      </c>
    </row>
    <row r="21" spans="1:17" ht="21.75" customHeight="1">
      <c r="A21" s="3"/>
      <c r="B21" s="25">
        <v>45115</v>
      </c>
      <c r="C21" s="50" t="s">
        <v>25</v>
      </c>
      <c r="D21" s="50"/>
      <c r="E21" s="50"/>
      <c r="F21" s="50"/>
      <c r="G21" s="30">
        <v>8</v>
      </c>
      <c r="H21" s="31" t="s">
        <v>4</v>
      </c>
      <c r="I21" s="32">
        <v>8000</v>
      </c>
      <c r="J21" s="33">
        <v>0.1</v>
      </c>
      <c r="K21" s="32">
        <f t="shared" si="0"/>
        <v>64000</v>
      </c>
      <c r="L21" s="9"/>
      <c r="M21" s="3"/>
      <c r="O21" s="10">
        <f t="shared" si="1"/>
        <v>0</v>
      </c>
      <c r="P21" s="10">
        <f t="shared" si="2"/>
        <v>0</v>
      </c>
      <c r="Q21" s="10">
        <f t="shared" si="3"/>
        <v>64000</v>
      </c>
    </row>
    <row r="22" spans="1:17" ht="21.75" customHeight="1">
      <c r="A22" s="3"/>
      <c r="B22" s="25">
        <v>45116</v>
      </c>
      <c r="C22" s="50" t="s">
        <v>25</v>
      </c>
      <c r="D22" s="50"/>
      <c r="E22" s="50"/>
      <c r="F22" s="50"/>
      <c r="G22" s="30">
        <v>9</v>
      </c>
      <c r="H22" s="31" t="s">
        <v>4</v>
      </c>
      <c r="I22" s="32">
        <v>9000</v>
      </c>
      <c r="J22" s="33">
        <v>0.1</v>
      </c>
      <c r="K22" s="32">
        <f>IF(G22&lt;&gt;"",G22*I22,"")</f>
        <v>81000</v>
      </c>
      <c r="L22" s="9"/>
      <c r="M22" s="3"/>
      <c r="O22" s="10">
        <f t="shared" ref="O22" si="4">IF(J22="非課税",K22,0)</f>
        <v>0</v>
      </c>
      <c r="P22" s="10">
        <f t="shared" ref="P22" si="5">IF(J22=8%,K22,0)</f>
        <v>0</v>
      </c>
      <c r="Q22" s="10">
        <f t="shared" ref="Q22" si="6">IF(J22=10%,K22,0)</f>
        <v>81000</v>
      </c>
    </row>
    <row r="23" spans="1:17" ht="21.75" customHeight="1" thickBot="1">
      <c r="A23" s="3"/>
      <c r="B23" s="26">
        <v>45117</v>
      </c>
      <c r="C23" s="53" t="s">
        <v>25</v>
      </c>
      <c r="D23" s="53"/>
      <c r="E23" s="53"/>
      <c r="F23" s="53"/>
      <c r="G23" s="34">
        <v>10</v>
      </c>
      <c r="H23" s="35" t="s">
        <v>4</v>
      </c>
      <c r="I23" s="36">
        <v>10000</v>
      </c>
      <c r="J23" s="37">
        <v>0.1</v>
      </c>
      <c r="K23" s="36">
        <f t="shared" ref="K23" si="7">IF(G23&lt;&gt;"",G23*I23,"")</f>
        <v>100000</v>
      </c>
      <c r="L23" s="28"/>
      <c r="M23" s="3"/>
      <c r="O23" s="10">
        <f t="shared" ref="O23" si="8">IF(J23="非課税",K23,0)</f>
        <v>0</v>
      </c>
      <c r="P23" s="10">
        <f t="shared" ref="P23" si="9">IF(J23=8%,K23,0)</f>
        <v>0</v>
      </c>
      <c r="Q23" s="10">
        <f t="shared" ref="Q23" si="10">IF(J23=10%,K23,0)</f>
        <v>100000</v>
      </c>
    </row>
    <row r="24" spans="1:17" ht="18.75" customHeight="1">
      <c r="A24" s="3"/>
      <c r="B24" s="12"/>
      <c r="C24" s="3"/>
      <c r="D24" s="3"/>
      <c r="E24" s="3"/>
      <c r="F24" s="3"/>
      <c r="G24" s="3"/>
      <c r="H24" s="3"/>
      <c r="I24" s="47" t="s">
        <v>30</v>
      </c>
      <c r="J24" s="47"/>
      <c r="K24" s="40">
        <f>SUM(K14:K23)</f>
        <v>385000</v>
      </c>
      <c r="L24" s="11"/>
      <c r="M24" s="3"/>
    </row>
    <row r="25" spans="1:17" ht="18.75" customHeight="1" thickBot="1">
      <c r="A25" s="3"/>
      <c r="B25" s="39" t="s">
        <v>36</v>
      </c>
      <c r="C25" s="39" t="s">
        <v>37</v>
      </c>
      <c r="D25" s="39" t="s">
        <v>38</v>
      </c>
      <c r="G25" s="3"/>
      <c r="H25" s="3"/>
      <c r="I25" s="47" t="s">
        <v>31</v>
      </c>
      <c r="J25" s="47"/>
      <c r="K25" s="41">
        <f>SUM(D26:D28)</f>
        <v>38500</v>
      </c>
      <c r="L25" s="11"/>
      <c r="M25" s="3"/>
    </row>
    <row r="26" spans="1:17" ht="18.75" customHeight="1" thickBot="1">
      <c r="A26" s="3"/>
      <c r="B26" s="15" t="s">
        <v>39</v>
      </c>
      <c r="C26" s="16">
        <f>SUM(Q14:Q23)</f>
        <v>385000</v>
      </c>
      <c r="D26" s="16">
        <f>FLOOR(SUM(C26)*0.1,1)</f>
        <v>38500</v>
      </c>
      <c r="E26" s="3"/>
      <c r="F26" s="3"/>
      <c r="G26" s="3"/>
      <c r="H26" s="3"/>
      <c r="I26" s="47" t="s">
        <v>32</v>
      </c>
      <c r="J26" s="47"/>
      <c r="K26" s="38">
        <f>SUM(K24:K25)</f>
        <v>423500</v>
      </c>
      <c r="L26" s="11"/>
      <c r="M26" s="3"/>
    </row>
    <row r="27" spans="1:17" ht="18.75" customHeight="1">
      <c r="A27" s="3"/>
      <c r="B27" s="15" t="s">
        <v>40</v>
      </c>
      <c r="C27" s="16">
        <f>SUM(P14:P23)</f>
        <v>0</v>
      </c>
      <c r="D27" s="16">
        <f>FLOOR(SUM(C27)*0.08,1)</f>
        <v>0</v>
      </c>
      <c r="E27" s="3"/>
      <c r="F27" s="3"/>
      <c r="G27" s="3"/>
      <c r="H27" s="3"/>
      <c r="I27" s="8"/>
      <c r="J27" s="8"/>
      <c r="K27" s="11"/>
      <c r="L27" s="11"/>
      <c r="M27" s="3"/>
    </row>
    <row r="28" spans="1:17" ht="18.75" customHeight="1" thickBot="1">
      <c r="A28" s="3"/>
      <c r="B28" s="15" t="s">
        <v>9</v>
      </c>
      <c r="C28" s="16">
        <f>SUM(O14:O23)</f>
        <v>0</v>
      </c>
      <c r="D28" s="16">
        <f>FLOOR(SUM(C28)*0,1)</f>
        <v>0</v>
      </c>
      <c r="E28" s="3"/>
      <c r="F28" s="3"/>
      <c r="G28" s="3"/>
      <c r="H28" s="3"/>
      <c r="I28" s="8"/>
      <c r="J28" s="8"/>
      <c r="K28" s="11"/>
      <c r="L28" s="11"/>
      <c r="M28" s="3"/>
    </row>
    <row r="29" spans="1:17" s="3" customFormat="1" ht="18.75" customHeight="1">
      <c r="B29" s="44" t="s">
        <v>53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7" s="3" customFormat="1" ht="18.7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7" s="3" customFormat="1" ht="19.5" thickBot="1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7" s="3" customFormat="1" ht="18.75">
      <c r="B32" s="3" t="s">
        <v>54</v>
      </c>
    </row>
    <row r="33" spans="2:12" s="3" customFormat="1" ht="19.5" thickBot="1">
      <c r="B33" s="23" t="s">
        <v>55</v>
      </c>
      <c r="C33" s="23"/>
      <c r="D33" s="23"/>
      <c r="E33" s="24" t="s">
        <v>41</v>
      </c>
      <c r="F33" s="23"/>
      <c r="G33" s="23"/>
      <c r="H33" s="23"/>
      <c r="I33" s="23"/>
      <c r="J33" s="23"/>
      <c r="K33" s="23"/>
      <c r="L33" s="23"/>
    </row>
    <row r="34" spans="2:12" s="3" customFormat="1" ht="7.5" customHeight="1"/>
  </sheetData>
  <mergeCells count="22">
    <mergeCell ref="C23:F23"/>
    <mergeCell ref="I5:L5"/>
    <mergeCell ref="I6:L7"/>
    <mergeCell ref="I24:J24"/>
    <mergeCell ref="B9:C10"/>
    <mergeCell ref="D9:E10"/>
    <mergeCell ref="B1:C2"/>
    <mergeCell ref="B29:L31"/>
    <mergeCell ref="I25:J25"/>
    <mergeCell ref="I26:J26"/>
    <mergeCell ref="I4:L4"/>
    <mergeCell ref="C14:F14"/>
    <mergeCell ref="C21:F21"/>
    <mergeCell ref="B4:E5"/>
    <mergeCell ref="C15:F15"/>
    <mergeCell ref="C16:F16"/>
    <mergeCell ref="C17:F17"/>
    <mergeCell ref="C18:F18"/>
    <mergeCell ref="C19:F19"/>
    <mergeCell ref="C20:F20"/>
    <mergeCell ref="C13:F13"/>
    <mergeCell ref="C22:F22"/>
  </mergeCells>
  <phoneticPr fontId="1"/>
  <conditionalFormatting sqref="B14:L23">
    <cfRule type="expression" dxfId="0" priority="1">
      <formula>MOD(ROW(),2)=0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horizontalDpi="0" verticalDpi="0" r:id="rId1"/>
  <rowBreaks count="1" manualBreakCount="1">
    <brk id="34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6985E527-A997-49B0-ADF9-3EB5EAF54CFC}">
          <x14:formula1>
            <xm:f>マスター!$G$2:$G$7</xm:f>
          </x14:formula1>
          <xm:sqref>H14:H23</xm:sqref>
        </x14:dataValidation>
        <x14:dataValidation type="list" allowBlank="1" showInputMessage="1" showErrorMessage="1" xr:uid="{7B65598D-5FD9-4D1E-BD6F-69A426084A3D}">
          <x14:formula1>
            <xm:f>マスター!$I$2:$I$5</xm:f>
          </x14:formula1>
          <xm:sqref>J14:J23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F2F1F-FCC7-4AD6-ACF5-9C12815628CC}">
  <dimension ref="A1:I32"/>
  <sheetViews>
    <sheetView showGridLines="0" workbookViewId="0"/>
  </sheetViews>
  <sheetFormatPr defaultRowHeight="13.5"/>
  <cols>
    <col min="1" max="1" width="9.5" style="2" customWidth="1"/>
    <col min="2" max="2" width="2.125" customWidth="1"/>
    <col min="3" max="3" width="9.5" style="2" customWidth="1"/>
    <col min="4" max="4" width="2.125" customWidth="1"/>
    <col min="5" max="5" width="9.5" style="2" customWidth="1"/>
    <col min="6" max="6" width="2.75" customWidth="1"/>
    <col min="7" max="7" width="9.5" style="2" customWidth="1"/>
    <col min="8" max="8" width="2.875" customWidth="1"/>
    <col min="9" max="9" width="9.5" style="2" customWidth="1"/>
  </cols>
  <sheetData>
    <row r="1" spans="1:9" ht="14.25" thickBot="1">
      <c r="A1" s="5" t="s">
        <v>1</v>
      </c>
      <c r="C1" s="5" t="s">
        <v>2</v>
      </c>
      <c r="E1" s="5" t="s">
        <v>0</v>
      </c>
      <c r="G1" s="5" t="s">
        <v>3</v>
      </c>
      <c r="I1" s="5" t="s">
        <v>8</v>
      </c>
    </row>
    <row r="2" spans="1:9" ht="14.25" thickTop="1">
      <c r="A2" s="4">
        <v>2023</v>
      </c>
      <c r="C2" s="4">
        <v>1</v>
      </c>
      <c r="E2" s="4">
        <v>1</v>
      </c>
      <c r="G2" s="4" t="s">
        <v>4</v>
      </c>
      <c r="I2" s="6">
        <v>0.08</v>
      </c>
    </row>
    <row r="3" spans="1:9">
      <c r="A3" s="1">
        <v>2024</v>
      </c>
      <c r="C3" s="1">
        <v>2</v>
      </c>
      <c r="E3" s="1">
        <v>2</v>
      </c>
      <c r="G3" s="1" t="s">
        <v>5</v>
      </c>
      <c r="I3" s="7">
        <v>0.1</v>
      </c>
    </row>
    <row r="4" spans="1:9">
      <c r="A4" s="1">
        <v>2025</v>
      </c>
      <c r="C4" s="1">
        <v>3</v>
      </c>
      <c r="E4" s="1">
        <v>3</v>
      </c>
      <c r="G4" s="1" t="s">
        <v>6</v>
      </c>
      <c r="I4" s="7" t="s">
        <v>9</v>
      </c>
    </row>
    <row r="5" spans="1:9">
      <c r="A5" s="1">
        <v>2026</v>
      </c>
      <c r="C5" s="1">
        <v>4</v>
      </c>
      <c r="E5" s="1">
        <v>4</v>
      </c>
      <c r="G5" s="1" t="s">
        <v>0</v>
      </c>
      <c r="I5"/>
    </row>
    <row r="6" spans="1:9">
      <c r="A6" s="1">
        <v>2027</v>
      </c>
      <c r="C6" s="1">
        <v>5</v>
      </c>
      <c r="E6" s="1">
        <v>5</v>
      </c>
      <c r="G6" s="1" t="s">
        <v>7</v>
      </c>
      <c r="I6"/>
    </row>
    <row r="7" spans="1:9">
      <c r="A7" s="1">
        <v>2028</v>
      </c>
      <c r="C7" s="1">
        <v>6</v>
      </c>
      <c r="E7" s="1">
        <v>6</v>
      </c>
      <c r="G7" s="1"/>
      <c r="I7"/>
    </row>
    <row r="8" spans="1:9">
      <c r="A8" s="1">
        <v>2029</v>
      </c>
      <c r="C8" s="1">
        <v>7</v>
      </c>
      <c r="E8" s="1">
        <v>7</v>
      </c>
      <c r="G8"/>
      <c r="I8"/>
    </row>
    <row r="9" spans="1:9">
      <c r="A9" s="1">
        <v>2030</v>
      </c>
      <c r="C9" s="1">
        <v>8</v>
      </c>
      <c r="E9" s="1">
        <v>8</v>
      </c>
      <c r="G9"/>
      <c r="I9"/>
    </row>
    <row r="10" spans="1:9">
      <c r="A10" s="1">
        <v>2031</v>
      </c>
      <c r="C10" s="1">
        <v>9</v>
      </c>
      <c r="E10" s="1">
        <v>9</v>
      </c>
      <c r="G10"/>
      <c r="I10"/>
    </row>
    <row r="11" spans="1:9">
      <c r="A11" s="1">
        <v>2032</v>
      </c>
      <c r="C11" s="1">
        <v>10</v>
      </c>
      <c r="E11" s="1">
        <v>10</v>
      </c>
      <c r="G11"/>
      <c r="I11"/>
    </row>
    <row r="12" spans="1:9">
      <c r="A12" s="1">
        <v>2033</v>
      </c>
      <c r="C12" s="1">
        <v>11</v>
      </c>
      <c r="E12" s="1">
        <v>11</v>
      </c>
      <c r="G12"/>
      <c r="I12"/>
    </row>
    <row r="13" spans="1:9">
      <c r="C13" s="1">
        <v>12</v>
      </c>
      <c r="E13" s="1">
        <v>12</v>
      </c>
      <c r="G13"/>
      <c r="I13"/>
    </row>
    <row r="14" spans="1:9">
      <c r="E14" s="1">
        <v>13</v>
      </c>
      <c r="G14"/>
      <c r="I14"/>
    </row>
    <row r="15" spans="1:9">
      <c r="E15" s="1">
        <v>14</v>
      </c>
      <c r="G15"/>
      <c r="I15"/>
    </row>
    <row r="16" spans="1:9">
      <c r="E16" s="1">
        <v>15</v>
      </c>
      <c r="G16"/>
      <c r="I16"/>
    </row>
    <row r="17" spans="5:9">
      <c r="E17" s="1">
        <v>16</v>
      </c>
      <c r="G17"/>
      <c r="I17"/>
    </row>
    <row r="18" spans="5:9">
      <c r="E18" s="1">
        <v>17</v>
      </c>
      <c r="G18"/>
      <c r="I18"/>
    </row>
    <row r="19" spans="5:9">
      <c r="E19" s="1">
        <v>18</v>
      </c>
      <c r="G19"/>
      <c r="I19"/>
    </row>
    <row r="20" spans="5:9">
      <c r="E20" s="1">
        <v>19</v>
      </c>
      <c r="G20"/>
      <c r="I20"/>
    </row>
    <row r="21" spans="5:9">
      <c r="E21" s="1">
        <v>20</v>
      </c>
      <c r="G21"/>
      <c r="I21"/>
    </row>
    <row r="22" spans="5:9">
      <c r="E22" s="1">
        <v>21</v>
      </c>
      <c r="G22"/>
      <c r="I22"/>
    </row>
    <row r="23" spans="5:9">
      <c r="E23" s="1">
        <v>22</v>
      </c>
      <c r="G23"/>
      <c r="I23"/>
    </row>
    <row r="24" spans="5:9">
      <c r="E24" s="1">
        <v>23</v>
      </c>
      <c r="G24"/>
      <c r="I24"/>
    </row>
    <row r="25" spans="5:9">
      <c r="E25" s="1">
        <v>24</v>
      </c>
      <c r="G25"/>
      <c r="I25"/>
    </row>
    <row r="26" spans="5:9">
      <c r="E26" s="1">
        <v>25</v>
      </c>
      <c r="G26"/>
      <c r="I26"/>
    </row>
    <row r="27" spans="5:9">
      <c r="E27" s="1">
        <v>26</v>
      </c>
      <c r="G27"/>
      <c r="I27"/>
    </row>
    <row r="28" spans="5:9">
      <c r="E28" s="1">
        <v>27</v>
      </c>
      <c r="G28"/>
      <c r="I28"/>
    </row>
    <row r="29" spans="5:9">
      <c r="E29" s="1">
        <v>28</v>
      </c>
      <c r="G29"/>
      <c r="I29"/>
    </row>
    <row r="30" spans="5:9">
      <c r="E30" s="1">
        <v>29</v>
      </c>
      <c r="G30"/>
      <c r="I30"/>
    </row>
    <row r="31" spans="5:9">
      <c r="E31" s="1">
        <v>30</v>
      </c>
      <c r="G31"/>
      <c r="I31"/>
    </row>
    <row r="32" spans="5:9">
      <c r="E32" s="1">
        <v>31</v>
      </c>
      <c r="G32"/>
      <c r="I3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請求書（インボイス対応）</vt:lpstr>
      <vt:lpstr>マスター</vt:lpstr>
      <vt:lpstr>'請求書（インボイス対応）'!Print_Area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誠雄 今村</cp:lastModifiedBy>
  <cp:lastPrinted>2024-04-28T06:08:54Z</cp:lastPrinted>
  <dcterms:created xsi:type="dcterms:W3CDTF">2007-05-16T11:52:28Z</dcterms:created>
  <dcterms:modified xsi:type="dcterms:W3CDTF">2024-04-28T06:19:59Z</dcterms:modified>
</cp:coreProperties>
</file>